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VO" sheetId="1" r:id="rId4"/>
    <sheet state="visible" name="EDITORIAL" sheetId="2" r:id="rId5"/>
  </sheets>
  <definedNames/>
  <calcPr/>
  <extLst>
    <ext uri="GoogleSheetsCustomDataVersion2">
      <go:sheetsCustomData xmlns:go="http://customooxmlschemas.google.com/" r:id="rId6" roundtripDataChecksum="gpJt9CQ9PAN7WqRVcb1l1Q1aI5HQXxXqSL32N+zVNWs="/>
    </ext>
  </extLst>
</workbook>
</file>

<file path=xl/sharedStrings.xml><?xml version="1.0" encoding="utf-8"?>
<sst xmlns="http://schemas.openxmlformats.org/spreadsheetml/2006/main" count="77" uniqueCount="62">
  <si>
    <t xml:space="preserve">Instrucciones para llenado del Seguimiento del Plan Operativo de su Unidad </t>
  </si>
  <si>
    <t>Los responsables de las unidades académicas u administrativas (Centro de Costos) deben registrar información cuantitativa del avance de las metas físicas y metas financieras de actividades en la columna SEGUIMIENTO(MESES).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</si>
  <si>
    <t>PLAN OPERATIVO 2024 Y SEGUIMIENTO</t>
  </si>
  <si>
    <t>PLAN OPERATIVO INSTITUCIONAL 2024 - I SEMESTRE</t>
  </si>
  <si>
    <t>Periodo PEI :</t>
  </si>
  <si>
    <t>2023 - 2026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</si>
  <si>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</si>
  <si>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</si>
  <si>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</si>
  <si>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</si>
  <si>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</si>
  <si>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</si>
  <si>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</si>
  <si>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</si>
  <si>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</si>
  <si>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Correo:</t>
  </si>
  <si>
    <t>Celular:</t>
  </si>
  <si>
    <t>Centro de Costo:</t>
  </si>
  <si>
    <t>1.16.05 - UNIDAD DEL FONDO EDITORIAL UNIVERSITARIO</t>
  </si>
  <si>
    <t>PLAN OPERATIVO INSTITUCIONAL 2024</t>
  </si>
  <si>
    <t>OEI.03</t>
  </si>
  <si>
    <t>MEJORAR LA EXTENSION CULTURAL,PROYECCION Y RESPONSABILIDAD SOCIAL Y AMBIENTAL EN LA COMUNIDAD UNIVERSITARIA Y LA SOCIEDAD.</t>
  </si>
  <si>
    <t>Semáforo BSC</t>
  </si>
  <si>
    <t>Grado de eficacia</t>
  </si>
  <si>
    <t>AEI.03.02</t>
  </si>
  <si>
    <t xml:space="preserve">PROGRAMAS DE EXTENSION CULTURAL Y PROYECCION SOCIAL IMPLEMENTACION PARA LA COMUNIDAD 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</si>
  <si>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</si>
  <si>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</si>
  <si>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</si>
  <si>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</si>
  <si>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</si>
  <si>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</si>
  <si>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 (MESES)</t>
  </si>
  <si>
    <t>Total Avance Meta Fisica Anual / Total Meta Financiera Anual</t>
  </si>
  <si>
    <t>% Avance Meta Fisica Anual / % Avance Meta Financiera Anual</t>
  </si>
  <si>
    <t>AOI00009000117</t>
  </si>
  <si>
    <t>DOTACIÓN DE SERVICIO DE IMPRESIÓN DE DOCUMENTOS ACADÉMICOS Y ADMINISTRATIVOS PARA TODAS LAS UNIDADES Y CENTROS DE PRODUCCIÓN.</t>
  </si>
  <si>
    <t>006 : ATENCION</t>
  </si>
  <si>
    <t>Físico</t>
  </si>
  <si>
    <t>Financiero S/.</t>
  </si>
  <si>
    <t>AOI00009000308</t>
  </si>
  <si>
    <t>DESARROLLAR ACTIVIDADES DEL FONDO EDITORIAL UNIVERSITARIO, PARA PUBLICACIONES CIENTIFICAS, LIBROS Y OTROS.</t>
  </si>
  <si>
    <t>060 : INFORME</t>
  </si>
  <si>
    <t>AOI00009000309</t>
  </si>
  <si>
    <t>DISEÑO CORRECCIÓN Y PUBLICACIÓN DE OBRAS ACADÉMICAS DE DOCENTES, ALUMNOS</t>
  </si>
  <si>
    <t>AOI00009000310</t>
  </si>
  <si>
    <t>EJECUCIÓN DE CURSOS ESPECIALIZADOS PARA LA PROMOCIÓN DE LA PUBLICACIÓN ACADÉMICA -CIENTÍFICA EN LA UNT.</t>
  </si>
  <si>
    <t>028 : CURSO</t>
  </si>
  <si>
    <t>AOI00009000311</t>
  </si>
  <si>
    <t>AUSPICIO PARA LA PUBLICACIÓN DE OBRAS ACADÉMICAS QUE FOMENTEN EL DESARROLLO DE LA INVESTIGACIÓN, PROMUEVAN LA IDENTIDAD CULTURAL Y FORTALEZCAN LA CONCIENCIA AMBIENTAL EN LA REGIÓN.</t>
  </si>
  <si>
    <t>C0100</t>
  </si>
  <si>
    <t>GESTIONAR EL PAGO DEL SERVICIO DE TELEFONIA FIJA</t>
  </si>
  <si>
    <t>001:ACCION</t>
  </si>
  <si>
    <t>EJECUCION DE ACTIVIDADES DEL FONDO EDITORIAL UNIVERSITARIO PARA PUBLICACIONES CIENTIFICAS LIBROS Y OTROS</t>
  </si>
  <si>
    <t>TOTAL FINANCIERO :</t>
  </si>
  <si>
    <t>TOTAL AVANCE META FINANCIERA DEL POI :</t>
  </si>
  <si>
    <t>EVIDENCIA DEL TOTAL DE AVANCE DE META FÍSICA ANUAL (RESULTADOS OBTENIDOS)</t>
  </si>
  <si>
    <t xml:space="preserve"> 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</si>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</sst>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0"/>
      <name val="Calibri"/>
    </font>
    <font/>
    <font>
      <b/>
      <sz val="14.0"/>
      <color theme="1"/>
      <name val="Calibri"/>
    </font>
    <font>
      <b/>
      <sz val="14.0"/>
      <color rgb="FF000000"/>
      <name val="Arial"/>
    </font>
    <font>
      <b/>
      <sz val="11.0"/>
      <color theme="1"/>
      <name val="Calibri"/>
    </font>
    <font>
      <u/>
      <sz val="11.0"/>
      <color theme="10"/>
      <name val="Calibri"/>
    </font>
    <font>
      <sz val="11.0"/>
      <color theme="10"/>
      <name val="Calibri"/>
    </font>
    <font>
      <b/>
      <sz val="11.0"/>
      <color rgb="FF000000"/>
      <name val="Calibri"/>
    </font>
    <font>
      <b/>
      <sz val="11.0"/>
      <color theme="1"/>
      <name val="Arial"/>
    </font>
    <font>
      <b/>
      <sz val="9.0"/>
      <color theme="1"/>
      <name val="Calibri"/>
    </font>
    <font>
      <b/>
      <sz val="10.0"/>
      <color theme="1"/>
      <name val="Calibri"/>
    </font>
    <font>
      <sz val="8.0"/>
      <color theme="1"/>
      <name val="Calibri"/>
    </font>
    <font>
      <sz val="8.0"/>
      <color theme="0"/>
      <name val="Calibri"/>
    </font>
  </fonts>
  <fills count="13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  <fill>
      <patternFill patternType="solid">
        <fgColor rgb="FFD8D7D5"/>
        <bgColor rgb="FFD8D7D5"/>
      </patternFill>
    </fill>
    <fill>
      <patternFill patternType="solid">
        <fgColor rgb="FFFDB9FD"/>
        <bgColor rgb="FFFDB9FD"/>
      </patternFill>
    </fill>
    <fill>
      <patternFill patternType="solid">
        <fgColor rgb="FFD9E6F6"/>
        <bgColor rgb="FFD9E6F6"/>
      </patternFill>
    </fill>
    <fill>
      <patternFill patternType="solid">
        <fgColor rgb="FF9EBFE0"/>
        <bgColor rgb="FF9EBFE0"/>
      </patternFill>
    </fill>
    <fill>
      <patternFill patternType="solid">
        <fgColor rgb="FFD8D8D8"/>
        <bgColor rgb="FFD8D8D8"/>
      </patternFill>
    </fill>
    <fill>
      <patternFill patternType="solid">
        <fgColor rgb="FFB2FAFC"/>
        <bgColor rgb="FFB2FAFC"/>
      </patternFill>
    </fill>
    <fill>
      <patternFill patternType="solid">
        <fgColor rgb="FFAFFFFF"/>
        <bgColor rgb="FFAFFFFF"/>
      </patternFill>
    </fill>
    <fill>
      <patternFill patternType="solid">
        <fgColor rgb="FFFFFF00"/>
        <bgColor rgb="FFFFFF00"/>
      </patternFill>
    </fill>
  </fills>
  <borders count="39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4" fontId="1" numFmtId="0" xfId="0" applyAlignment="1" applyBorder="1" applyFill="1" applyFont="1">
      <alignment horizontal="left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2" fillId="2" fontId="4" numFmtId="0" xfId="0" applyAlignment="1" applyBorder="1" applyFont="1">
      <alignment horizontal="center" readingOrder="0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5" numFmtId="0" xfId="0" applyAlignment="1" applyBorder="1" applyFont="1">
      <alignment horizontal="center" readingOrder="0" shrinkToFit="0" vertical="center" wrapText="1"/>
    </xf>
    <xf borderId="14" fillId="0" fontId="3" numFmtId="0" xfId="0" applyBorder="1" applyFont="1"/>
    <xf borderId="15" fillId="0" fontId="3" numFmtId="0" xfId="0" applyBorder="1" applyFont="1"/>
    <xf borderId="8" fillId="0" fontId="6" numFmtId="0" xfId="0" applyAlignment="1" applyBorder="1" applyFont="1">
      <alignment shrinkToFit="0" vertical="top" wrapText="1"/>
    </xf>
    <xf borderId="0" fillId="0" fontId="1" numFmtId="0" xfId="0" applyAlignment="1" applyFont="1">
      <alignment horizontal="left" shrinkToFit="0" vertical="top" wrapText="1"/>
    </xf>
    <xf borderId="9" fillId="0" fontId="1" numFmtId="0" xfId="0" applyBorder="1" applyFont="1"/>
    <xf borderId="0" fillId="0" fontId="1" numFmtId="0" xfId="0" applyAlignment="1" applyFont="1">
      <alignment shrinkToFit="0" wrapText="1"/>
    </xf>
    <xf borderId="0" fillId="0" fontId="7" numFmtId="0" xfId="0" applyFont="1"/>
    <xf borderId="0" fillId="0" fontId="8" numFmtId="0" xfId="0" applyFont="1"/>
    <xf borderId="8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5" fillId="0" fontId="6" numFmtId="0" xfId="0" applyAlignment="1" applyBorder="1" applyFont="1">
      <alignment shrinkToFit="0" vertical="top" wrapText="1"/>
    </xf>
    <xf borderId="6" fillId="0" fontId="1" numFmtId="0" xfId="0" applyAlignment="1" applyBorder="1" applyFont="1">
      <alignment horizontal="left" shrinkToFit="0" vertical="top" wrapText="1"/>
    </xf>
    <xf borderId="13" fillId="0" fontId="9" numFmtId="0" xfId="0" applyAlignment="1" applyBorder="1" applyFont="1">
      <alignment horizontal="center" vertical="top"/>
    </xf>
    <xf borderId="13" fillId="0" fontId="1" numFmtId="0" xfId="0" applyAlignment="1" applyBorder="1" applyFont="1">
      <alignment horizontal="center"/>
    </xf>
    <xf borderId="13" fillId="0" fontId="9" numFmtId="0" xfId="0" applyAlignment="1" applyBorder="1" applyFont="1">
      <alignment horizontal="center"/>
    </xf>
    <xf borderId="13" fillId="2" fontId="10" numFmtId="0" xfId="0" applyAlignment="1" applyBorder="1" applyFont="1">
      <alignment horizontal="center" shrinkToFit="0" vertical="center" wrapText="1"/>
    </xf>
    <xf borderId="16" fillId="0" fontId="3" numFmtId="0" xfId="0" applyBorder="1" applyFont="1"/>
    <xf borderId="6" fillId="0" fontId="1" numFmtId="0" xfId="0" applyBorder="1" applyFont="1"/>
    <xf borderId="7" fillId="0" fontId="1" numFmtId="0" xfId="0" applyBorder="1" applyFont="1"/>
    <xf borderId="17" fillId="5" fontId="1" numFmtId="0" xfId="0" applyAlignment="1" applyBorder="1" applyFill="1" applyFont="1">
      <alignment horizontal="right" shrinkToFit="0" wrapText="1"/>
    </xf>
    <xf borderId="13" fillId="5" fontId="1" numFmtId="0" xfId="0" applyAlignment="1" applyBorder="1" applyFont="1">
      <alignment horizontal="left" shrinkToFit="0" wrapText="1"/>
    </xf>
    <xf borderId="18" fillId="6" fontId="11" numFmtId="0" xfId="0" applyAlignment="1" applyBorder="1" applyFill="1" applyFont="1">
      <alignment horizontal="center" shrinkToFit="0" textRotation="90" vertical="center" wrapText="1"/>
    </xf>
    <xf borderId="18" fillId="6" fontId="12" numFmtId="0" xfId="0" applyAlignment="1" applyBorder="1" applyFont="1">
      <alignment horizontal="center" shrinkToFit="0" textRotation="90" vertical="center" wrapText="1"/>
    </xf>
    <xf borderId="17" fillId="0" fontId="1" numFmtId="0" xfId="0" applyAlignment="1" applyBorder="1" applyFont="1">
      <alignment shrinkToFit="0" wrapText="1"/>
    </xf>
    <xf borderId="17" fillId="7" fontId="1" numFmtId="0" xfId="0" applyAlignment="1" applyBorder="1" applyFill="1" applyFont="1">
      <alignment horizontal="right" shrinkToFit="0" wrapText="1"/>
    </xf>
    <xf borderId="13" fillId="7" fontId="1" numFmtId="0" xfId="0" applyAlignment="1" applyBorder="1" applyFont="1">
      <alignment horizontal="left" shrinkToFit="0" wrapText="1"/>
    </xf>
    <xf borderId="19" fillId="2" fontId="1" numFmtId="0" xfId="0" applyBorder="1" applyFont="1"/>
    <xf borderId="20" fillId="0" fontId="3" numFmtId="0" xfId="0" applyBorder="1" applyFont="1"/>
    <xf borderId="18" fillId="0" fontId="1" numFmtId="0" xfId="0" applyAlignment="1" applyBorder="1" applyFont="1">
      <alignment shrinkToFit="0" wrapText="1"/>
    </xf>
    <xf borderId="18" fillId="8" fontId="1" numFmtId="0" xfId="0" applyAlignment="1" applyBorder="1" applyFill="1" applyFont="1">
      <alignment horizontal="center" shrinkToFit="0" wrapText="1"/>
    </xf>
    <xf borderId="13" fillId="8" fontId="1" numFmtId="0" xfId="0" applyAlignment="1" applyBorder="1" applyFont="1">
      <alignment horizontal="center" shrinkToFit="0" wrapText="1"/>
    </xf>
    <xf borderId="21" fillId="6" fontId="10" numFmtId="0" xfId="0" applyAlignment="1" applyBorder="1" applyFont="1">
      <alignment horizontal="center" shrinkToFit="0" vertical="center" wrapText="1"/>
    </xf>
    <xf borderId="22" fillId="0" fontId="3" numFmtId="0" xfId="0" applyBorder="1" applyFont="1"/>
    <xf borderId="23" fillId="0" fontId="3" numFmtId="0" xfId="0" applyBorder="1" applyFont="1"/>
    <xf borderId="24" fillId="6" fontId="12" numFmtId="0" xfId="0" applyAlignment="1" applyBorder="1" applyFont="1">
      <alignment horizontal="center" shrinkToFit="0" wrapText="1"/>
    </xf>
    <xf borderId="25" fillId="6" fontId="12" numFmtId="0" xfId="0" applyAlignment="1" applyBorder="1" applyFont="1">
      <alignment horizontal="center" shrinkToFit="0" wrapText="1"/>
    </xf>
    <xf borderId="26" fillId="0" fontId="3" numFmtId="0" xfId="0" applyBorder="1" applyFont="1"/>
    <xf borderId="17" fillId="8" fontId="1" numFmtId="0" xfId="0" applyAlignment="1" applyBorder="1" applyFont="1">
      <alignment horizontal="center" shrinkToFit="0" wrapText="1"/>
    </xf>
    <xf borderId="17" fillId="6" fontId="1" numFmtId="0" xfId="0" applyAlignment="1" applyBorder="1" applyFont="1">
      <alignment horizontal="center" shrinkToFit="0" wrapText="1"/>
    </xf>
    <xf borderId="27" fillId="0" fontId="3" numFmtId="0" xfId="0" applyBorder="1" applyFont="1"/>
    <xf borderId="28" fillId="0" fontId="3" numFmtId="0" xfId="0" applyBorder="1" applyFont="1"/>
    <xf borderId="18" fillId="0" fontId="13" numFmtId="0" xfId="0" applyAlignment="1" applyBorder="1" applyFont="1">
      <alignment horizontal="center" shrinkToFit="0" wrapText="1"/>
    </xf>
    <xf borderId="18" fillId="0" fontId="13" numFmtId="0" xfId="0" applyAlignment="1" applyBorder="1" applyFont="1">
      <alignment horizontal="left" shrinkToFit="0" wrapText="1"/>
    </xf>
    <xf borderId="17" fillId="9" fontId="13" numFmtId="0" xfId="0" applyAlignment="1" applyBorder="1" applyFill="1" applyFont="1">
      <alignment horizontal="center" shrinkToFit="0" wrapText="1"/>
    </xf>
    <xf borderId="29" fillId="9" fontId="14" numFmtId="2" xfId="0" applyAlignment="1" applyBorder="1" applyFont="1" applyNumberFormat="1">
      <alignment horizontal="center" shrinkToFit="0" vertical="center" wrapText="1"/>
    </xf>
    <xf borderId="17" fillId="9" fontId="13" numFmtId="2" xfId="0" applyAlignment="1" applyBorder="1" applyFont="1" applyNumberFormat="1">
      <alignment horizontal="center" shrinkToFit="0" wrapText="1"/>
    </xf>
    <xf borderId="30" fillId="9" fontId="13" numFmtId="2" xfId="0" applyAlignment="1" applyBorder="1" applyFont="1" applyNumberFormat="1">
      <alignment horizontal="center" shrinkToFit="0" wrapText="1"/>
    </xf>
    <xf borderId="17" fillId="10" fontId="13" numFmtId="0" xfId="0" applyAlignment="1" applyBorder="1" applyFill="1" applyFont="1">
      <alignment horizontal="center" shrinkToFit="0" wrapText="1"/>
    </xf>
    <xf borderId="17" fillId="10" fontId="13" numFmtId="0" xfId="0" applyAlignment="1" applyBorder="1" applyFont="1">
      <alignment horizontal="center" readingOrder="0" shrinkToFit="0" wrapText="1"/>
    </xf>
    <xf borderId="17" fillId="11" fontId="13" numFmtId="0" xfId="0" applyAlignment="1" applyBorder="1" applyFill="1" applyFont="1">
      <alignment horizontal="center" shrinkToFit="0" wrapText="1"/>
    </xf>
    <xf borderId="29" fillId="11" fontId="14" numFmtId="2" xfId="0" applyAlignment="1" applyBorder="1" applyFont="1" applyNumberFormat="1">
      <alignment horizontal="center" shrinkToFit="0" vertical="center" wrapText="1"/>
    </xf>
    <xf borderId="17" fillId="11" fontId="13" numFmtId="2" xfId="0" applyAlignment="1" applyBorder="1" applyFont="1" applyNumberFormat="1">
      <alignment horizontal="center" shrinkToFit="0" wrapText="1"/>
    </xf>
    <xf borderId="30" fillId="10" fontId="13" numFmtId="2" xfId="0" applyAlignment="1" applyBorder="1" applyFont="1" applyNumberFormat="1">
      <alignment horizontal="center" shrinkToFit="0" wrapText="1"/>
    </xf>
    <xf borderId="18" fillId="0" fontId="1" numFmtId="0" xfId="0" applyAlignment="1" applyBorder="1" applyFont="1">
      <alignment horizontal="center" shrinkToFit="0" wrapText="1"/>
    </xf>
    <xf borderId="18" fillId="0" fontId="1" numFmtId="0" xfId="0" applyAlignment="1" applyBorder="1" applyFont="1">
      <alignment horizontal="center"/>
    </xf>
    <xf borderId="18" fillId="0" fontId="13" numFmtId="0" xfId="0" applyAlignment="1" applyBorder="1" applyFont="1">
      <alignment horizontal="center"/>
    </xf>
    <xf borderId="18" fillId="0" fontId="13" numFmtId="0" xfId="0" applyAlignment="1" applyBorder="1" applyFont="1">
      <alignment horizontal="left"/>
    </xf>
    <xf borderId="17" fillId="9" fontId="13" numFmtId="0" xfId="0" applyAlignment="1" applyBorder="1" applyFont="1">
      <alignment horizontal="center"/>
    </xf>
    <xf borderId="17" fillId="10" fontId="13" numFmtId="0" xfId="0" applyAlignment="1" applyBorder="1" applyFont="1">
      <alignment horizontal="center" readingOrder="0"/>
    </xf>
    <xf borderId="31" fillId="11" fontId="13" numFmtId="0" xfId="0" applyAlignment="1" applyBorder="1" applyFont="1">
      <alignment horizontal="center" shrinkToFit="0" wrapText="1"/>
    </xf>
    <xf borderId="17" fillId="11" fontId="14" numFmtId="2" xfId="0" applyAlignment="1" applyBorder="1" applyFont="1" applyNumberFormat="1">
      <alignment horizontal="center" shrinkToFit="0" vertical="center" wrapText="1"/>
    </xf>
    <xf borderId="18" fillId="0" fontId="13" numFmtId="0" xfId="0" applyAlignment="1" applyBorder="1" applyFont="1">
      <alignment horizontal="left" readingOrder="0"/>
    </xf>
    <xf borderId="17" fillId="0" fontId="13" numFmtId="0" xfId="0" applyAlignment="1" applyBorder="1" applyFont="1">
      <alignment shrinkToFit="0" wrapText="1"/>
    </xf>
    <xf borderId="0" fillId="0" fontId="13" numFmtId="0" xfId="0" applyAlignment="1" applyFont="1">
      <alignment horizontal="center" shrinkToFit="0" wrapText="1"/>
    </xf>
    <xf borderId="17" fillId="12" fontId="13" numFmtId="4" xfId="0" applyAlignment="1" applyBorder="1" applyFill="1" applyFont="1" applyNumberFormat="1">
      <alignment horizontal="center" shrinkToFit="0" wrapText="1"/>
    </xf>
    <xf borderId="0" fillId="0" fontId="1" numFmtId="4" xfId="0" applyAlignment="1" applyFont="1" applyNumberFormat="1">
      <alignment shrinkToFit="0" wrapText="1"/>
    </xf>
    <xf borderId="13" fillId="2" fontId="13" numFmtId="0" xfId="0" applyAlignment="1" applyBorder="1" applyFont="1">
      <alignment horizontal="right" shrinkToFit="0" wrapText="1"/>
    </xf>
    <xf borderId="32" fillId="10" fontId="13" numFmtId="0" xfId="0" applyAlignment="1" applyBorder="1" applyFont="1">
      <alignment horizontal="center" shrinkToFit="0" wrapText="1"/>
    </xf>
    <xf borderId="0" fillId="0" fontId="13" numFmtId="2" xfId="0" applyAlignment="1" applyFont="1" applyNumberFormat="1">
      <alignment horizontal="center" shrinkToFit="0" wrapText="1"/>
    </xf>
    <xf borderId="1" fillId="2" fontId="1" numFmtId="0" xfId="0" applyAlignment="1" applyBorder="1" applyFont="1">
      <alignment shrinkToFit="0" wrapText="1"/>
    </xf>
    <xf borderId="13" fillId="2" fontId="1" numFmtId="0" xfId="0" applyAlignment="1" applyBorder="1" applyFont="1">
      <alignment horizontal="center" shrinkToFit="0" vertical="center" wrapText="1"/>
    </xf>
    <xf borderId="13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center" shrinkToFit="0" wrapText="1"/>
    </xf>
    <xf borderId="2" fillId="2" fontId="6" numFmtId="0" xfId="0" applyAlignment="1" applyBorder="1" applyFont="1">
      <alignment horizontal="center"/>
    </xf>
    <xf borderId="1" fillId="2" fontId="6" numFmtId="0" xfId="0" applyBorder="1" applyFont="1"/>
    <xf borderId="2" fillId="2" fontId="1" numFmtId="0" xfId="0" applyAlignment="1" applyBorder="1" applyFont="1">
      <alignment shrinkToFit="0" vertical="center" wrapText="1"/>
    </xf>
    <xf borderId="1" fillId="2" fontId="1" numFmtId="0" xfId="0" applyAlignment="1" applyBorder="1" applyFont="1">
      <alignment horizontal="center"/>
    </xf>
    <xf borderId="13" fillId="2" fontId="1" numFmtId="0" xfId="0" applyAlignment="1" applyBorder="1" applyFont="1">
      <alignment horizontal="center"/>
    </xf>
    <xf borderId="33" fillId="2" fontId="1" numFmtId="0" xfId="0" applyAlignment="1" applyBorder="1" applyFont="1">
      <alignment horizontal="center"/>
    </xf>
    <xf borderId="34" fillId="0" fontId="3" numFmtId="0" xfId="0" applyBorder="1" applyFont="1"/>
    <xf borderId="35" fillId="0" fontId="3" numFmtId="0" xfId="0" applyBorder="1" applyFont="1"/>
    <xf borderId="36" fillId="0" fontId="3" numFmtId="0" xfId="0" applyBorder="1" applyFont="1"/>
    <xf borderId="37" fillId="0" fontId="3" numFmtId="0" xfId="0" applyBorder="1" applyFont="1"/>
    <xf borderId="38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#'POI%202022-FAC.%20CC.%20AGROPECUAR'!A1" TargetMode="Externa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238125</xdr:colOff>
      <xdr:row>12</xdr:row>
      <xdr:rowOff>161925</xdr:rowOff>
    </xdr:from>
    <xdr:ext cx="1038225" cy="695325"/>
    <xdr:sp>
      <xdr:nvSpPr>
        <xdr:cNvPr id="3" name="Shape 3">
          <a:hlinkClick r:id="rId1"/>
        </xdr:cNvPr>
        <xdr:cNvSpPr/>
      </xdr:nvSpPr>
      <xdr:spPr>
        <a:xfrm>
          <a:off x="4831650" y="3437100"/>
          <a:ext cx="1028700" cy="685800"/>
        </a:xfrm>
        <a:prstGeom prst="rightArrow">
          <a:avLst>
            <a:gd fmla="val 50000" name="adj1"/>
            <a:gd fmla="val 50000" name="adj2"/>
          </a:avLst>
        </a:prstGeom>
        <a:gradFill>
          <a:gsLst>
            <a:gs pos="0">
              <a:srgbClr val="5F82CA"/>
            </a:gs>
            <a:gs pos="50000">
              <a:srgbClr val="3C70CA"/>
            </a:gs>
            <a:gs pos="100000">
              <a:srgbClr val="2E60B9"/>
            </a:gs>
          </a:gsLst>
          <a:lin ang="5400000" scaled="0"/>
        </a:gra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24</xdr:col>
      <xdr:colOff>381000</xdr:colOff>
      <xdr:row>37</xdr:row>
      <xdr:rowOff>38100</xdr:rowOff>
    </xdr:from>
    <xdr:ext cx="5162550" cy="31337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10.71"/>
    <col customWidth="1" min="14" max="14" width="13.14"/>
    <col customWidth="1" min="15" max="26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>
      <c r="A4" s="1"/>
      <c r="B4" s="1"/>
      <c r="C4" s="2" t="s">
        <v>0</v>
      </c>
      <c r="D4" s="3"/>
      <c r="E4" s="3"/>
      <c r="F4" s="3"/>
      <c r="G4" s="3"/>
      <c r="H4" s="3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>
      <c r="A6" s="1"/>
      <c r="B6" s="1"/>
      <c r="C6" s="5" t="s">
        <v>1</v>
      </c>
      <c r="D6" s="6"/>
      <c r="E6" s="6"/>
      <c r="F6" s="6"/>
      <c r="G6" s="6"/>
      <c r="H6" s="6"/>
      <c r="I6" s="6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>
      <c r="A7" s="1"/>
      <c r="B7" s="1"/>
      <c r="C7" s="8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>
      <c r="A8" s="1"/>
      <c r="B8" s="1"/>
      <c r="C8" s="8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>
      <c r="A9" s="1"/>
      <c r="B9" s="1"/>
      <c r="C9" s="8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>
      <c r="A10" s="1"/>
      <c r="B10" s="1"/>
      <c r="C10" s="8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>
      <c r="A11" s="1"/>
      <c r="B11" s="1"/>
      <c r="C11" s="8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>
      <c r="A12" s="1"/>
      <c r="B12" s="1"/>
      <c r="C12" s="8"/>
      <c r="J12" s="9"/>
      <c r="N12" s="10" t="s">
        <v>2</v>
      </c>
      <c r="O12" s="3"/>
      <c r="P12" s="3"/>
      <c r="Q12" s="4"/>
      <c r="R12" s="1"/>
      <c r="S12" s="1"/>
      <c r="T12" s="1"/>
      <c r="U12" s="1"/>
      <c r="V12" s="1"/>
      <c r="W12" s="1"/>
    </row>
    <row r="13">
      <c r="A13" s="1"/>
      <c r="B13" s="1"/>
      <c r="C13" s="8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>
      <c r="A14" s="1"/>
      <c r="B14" s="1"/>
      <c r="C14" s="8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>
      <c r="A15" s="1"/>
      <c r="B15" s="1"/>
      <c r="C15" s="8"/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>
      <c r="A16" s="1"/>
      <c r="B16" s="1"/>
      <c r="C16" s="8"/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>
      <c r="A17" s="1"/>
      <c r="B17" s="1"/>
      <c r="C17" s="8"/>
      <c r="J17" s="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>
      <c r="A18" s="1"/>
      <c r="B18" s="1"/>
      <c r="C18" s="8"/>
      <c r="J18" s="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>
      <c r="A19" s="1"/>
      <c r="B19" s="1"/>
      <c r="C19" s="8"/>
      <c r="J19" s="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>
      <c r="A20" s="1"/>
      <c r="B20" s="1"/>
      <c r="C20" s="8"/>
      <c r="J20" s="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ht="15.75" customHeight="1">
      <c r="A21" s="1"/>
      <c r="B21" s="1"/>
      <c r="C21" s="8"/>
      <c r="J21" s="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ht="15.75" customHeight="1">
      <c r="A22" s="1"/>
      <c r="B22" s="1"/>
      <c r="C22" s="8"/>
      <c r="J22" s="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ht="15.75" customHeight="1">
      <c r="A23" s="1"/>
      <c r="B23" s="1"/>
      <c r="C23" s="8"/>
      <c r="J23" s="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ht="15.75" customHeight="1">
      <c r="A24" s="1"/>
      <c r="B24" s="1"/>
      <c r="C24" s="8"/>
      <c r="J24" s="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ht="15.75" customHeight="1">
      <c r="A25" s="1"/>
      <c r="B25" s="1"/>
      <c r="C25" s="8"/>
      <c r="J25" s="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ht="15.75" customHeight="1">
      <c r="A26" s="1"/>
      <c r="B26" s="1"/>
      <c r="C26" s="8"/>
      <c r="J26" s="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ht="15.75" customHeight="1">
      <c r="A27" s="1"/>
      <c r="B27" s="1"/>
      <c r="C27" s="8"/>
      <c r="J27" s="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ht="15.75" customHeight="1">
      <c r="A28" s="1"/>
      <c r="B28" s="1"/>
      <c r="C28" s="8"/>
      <c r="J28" s="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ht="15.75" customHeight="1">
      <c r="A29" s="1"/>
      <c r="B29" s="1"/>
      <c r="C29" s="8"/>
      <c r="J29" s="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ht="15.75" customHeight="1">
      <c r="A30" s="1"/>
      <c r="B30" s="1"/>
      <c r="C30" s="8"/>
      <c r="J30" s="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ht="15.75" customHeight="1">
      <c r="A31" s="1"/>
      <c r="B31" s="1"/>
      <c r="C31" s="8"/>
      <c r="J31" s="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ht="15.75" customHeight="1">
      <c r="A32" s="1"/>
      <c r="B32" s="1"/>
      <c r="C32" s="11"/>
      <c r="D32" s="12"/>
      <c r="E32" s="12"/>
      <c r="F32" s="12"/>
      <c r="G32" s="12"/>
      <c r="H32" s="12"/>
      <c r="I32" s="12"/>
      <c r="J32" s="1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4:I4"/>
    <mergeCell ref="C6:J32"/>
    <mergeCell ref="N12:Q1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7.57"/>
    <col customWidth="1" min="2" max="2" width="9.0"/>
    <col customWidth="1" min="3" max="3" width="12.71"/>
    <col customWidth="1" min="4" max="4" width="49.57"/>
    <col customWidth="1" min="5" max="5" width="15.86"/>
    <col customWidth="1" min="6" max="6" width="11.14"/>
    <col customWidth="1" min="7" max="7" width="8.14"/>
    <col customWidth="1" min="8" max="8" width="7.0"/>
    <col customWidth="1" min="9" max="9" width="5.43"/>
    <col customWidth="1" min="10" max="10" width="4.43"/>
    <col customWidth="1" min="11" max="11" width="4.57"/>
    <col customWidth="1" min="12" max="12" width="6.57"/>
    <col customWidth="1" min="13" max="13" width="6.71"/>
    <col customWidth="1" min="14" max="14" width="4.43"/>
    <col customWidth="1" min="15" max="15" width="3.57"/>
    <col customWidth="1" min="16" max="16" width="4.0"/>
    <col customWidth="1" min="17" max="17" width="5.29"/>
    <col customWidth="1" min="18" max="18" width="6.14"/>
    <col customWidth="1" min="19" max="19" width="12.71"/>
    <col customWidth="1" min="20" max="20" width="5.0"/>
    <col customWidth="1" min="21" max="21" width="6.43"/>
    <col customWidth="1" min="22" max="22" width="6.0"/>
    <col customWidth="1" min="23" max="23" width="6.29"/>
    <col customWidth="1" min="24" max="24" width="5.57"/>
    <col customWidth="1" min="25" max="25" width="6.43"/>
    <col customWidth="1" min="26" max="26" width="6.57"/>
    <col customWidth="1" min="27" max="27" width="6.71"/>
    <col customWidth="1" min="28" max="28" width="6.14"/>
    <col customWidth="1" min="29" max="29" width="6.57"/>
    <col customWidth="1" min="30" max="30" width="6.14"/>
    <col customWidth="1" min="31" max="31" width="6.71"/>
    <col customWidth="1" min="32" max="32" width="15.0"/>
    <col customWidth="1" min="33" max="33" width="2.43"/>
    <col customWidth="1" min="34" max="34" width="10.71"/>
    <col customWidth="1" min="35" max="35" width="19.71"/>
  </cols>
  <sheetData>
    <row r="2" ht="18.0" customHeight="1">
      <c r="A2" s="14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6"/>
    </row>
    <row r="3" ht="15.0" customHeight="1">
      <c r="A3" s="17" t="s">
        <v>4</v>
      </c>
      <c r="B3" s="18" t="s">
        <v>5</v>
      </c>
      <c r="AI3" s="19"/>
    </row>
    <row r="4" ht="15.0" customHeight="1">
      <c r="A4" s="17" t="s">
        <v>6</v>
      </c>
      <c r="B4" s="18" t="s">
        <v>7</v>
      </c>
      <c r="AI4" s="19"/>
    </row>
    <row r="5" ht="15.0" customHeight="1">
      <c r="A5" s="17" t="s">
        <v>8</v>
      </c>
      <c r="B5" s="18" t="s">
        <v>9</v>
      </c>
      <c r="E5" s="20"/>
      <c r="K5" s="21"/>
      <c r="L5" s="22"/>
      <c r="AI5" s="19"/>
    </row>
    <row r="6" ht="15.0" customHeight="1">
      <c r="A6" s="17" t="s">
        <v>10</v>
      </c>
      <c r="B6" s="18" t="s">
        <v>11</v>
      </c>
      <c r="AI6" s="19"/>
    </row>
    <row r="7">
      <c r="A7" s="23"/>
      <c r="AI7" s="19"/>
    </row>
    <row r="8">
      <c r="A8" s="24"/>
      <c r="B8" s="25"/>
      <c r="C8" s="25"/>
      <c r="D8" s="25"/>
      <c r="AI8" s="19"/>
    </row>
    <row r="9" ht="15.0" customHeight="1">
      <c r="A9" s="26" t="s">
        <v>12</v>
      </c>
      <c r="B9" s="27" t="s">
        <v>13</v>
      </c>
      <c r="C9" s="6"/>
      <c r="D9" s="6"/>
      <c r="E9" s="28" t="s">
        <v>14</v>
      </c>
      <c r="F9" s="15"/>
      <c r="G9" s="16"/>
      <c r="H9" s="28"/>
      <c r="I9" s="15"/>
      <c r="J9" s="15"/>
      <c r="K9" s="15"/>
      <c r="L9" s="15"/>
      <c r="M9" s="15"/>
      <c r="N9" s="15"/>
      <c r="O9" s="15"/>
      <c r="P9" s="15"/>
      <c r="Q9" s="15"/>
      <c r="R9" s="15"/>
      <c r="S9" s="16"/>
      <c r="T9" s="28" t="s">
        <v>15</v>
      </c>
      <c r="U9" s="16"/>
      <c r="V9" s="29"/>
      <c r="W9" s="15"/>
      <c r="X9" s="15"/>
      <c r="Y9" s="15"/>
      <c r="Z9" s="15"/>
      <c r="AA9" s="16"/>
      <c r="AB9" s="30" t="s">
        <v>16</v>
      </c>
      <c r="AC9" s="16"/>
      <c r="AD9" s="29"/>
      <c r="AE9" s="15"/>
      <c r="AF9" s="15"/>
      <c r="AG9" s="15"/>
      <c r="AH9" s="15"/>
      <c r="AI9" s="16"/>
    </row>
    <row r="10" ht="39.0" customHeight="1">
      <c r="A10" s="17" t="s">
        <v>17</v>
      </c>
      <c r="B10" s="18" t="s">
        <v>18</v>
      </c>
      <c r="AI10" s="19"/>
    </row>
    <row r="11" ht="21.75" customHeight="1">
      <c r="A11" s="31" t="s">
        <v>19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32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4"/>
    </row>
    <row r="12" ht="15.0" customHeight="1">
      <c r="A12" s="35" t="s">
        <v>20</v>
      </c>
      <c r="B12" s="36" t="s">
        <v>21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37" t="s">
        <v>22</v>
      </c>
      <c r="AH12" s="1"/>
      <c r="AI12" s="38" t="s">
        <v>23</v>
      </c>
    </row>
    <row r="13" ht="15.0" customHeight="1">
      <c r="A13" s="39"/>
      <c r="B13" s="40" t="s">
        <v>24</v>
      </c>
      <c r="C13" s="41" t="s">
        <v>25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3"/>
      <c r="AH13" s="1"/>
      <c r="AI13" s="43"/>
    </row>
    <row r="14" ht="39.0" customHeight="1">
      <c r="A14" s="44"/>
      <c r="B14" s="44"/>
      <c r="C14" s="45" t="s">
        <v>26</v>
      </c>
      <c r="D14" s="45" t="s">
        <v>27</v>
      </c>
      <c r="E14" s="45" t="s">
        <v>28</v>
      </c>
      <c r="F14" s="45" t="s">
        <v>29</v>
      </c>
      <c r="G14" s="46" t="s">
        <v>30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/>
      <c r="S14" s="45" t="s">
        <v>31</v>
      </c>
      <c r="T14" s="47" t="s">
        <v>32</v>
      </c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9"/>
      <c r="AF14" s="50" t="s">
        <v>33</v>
      </c>
      <c r="AG14" s="43"/>
      <c r="AH14" s="51" t="s">
        <v>34</v>
      </c>
      <c r="AI14" s="43"/>
    </row>
    <row r="15" ht="15.0" customHeight="1">
      <c r="A15" s="52"/>
      <c r="B15" s="52"/>
      <c r="C15" s="52"/>
      <c r="D15" s="52"/>
      <c r="E15" s="52"/>
      <c r="F15" s="52"/>
      <c r="G15" s="53">
        <v>1.0</v>
      </c>
      <c r="H15" s="53">
        <v>2.0</v>
      </c>
      <c r="I15" s="53">
        <v>3.0</v>
      </c>
      <c r="J15" s="53">
        <v>4.0</v>
      </c>
      <c r="K15" s="53">
        <v>5.0</v>
      </c>
      <c r="L15" s="53">
        <v>6.0</v>
      </c>
      <c r="M15" s="53">
        <v>7.0</v>
      </c>
      <c r="N15" s="53">
        <v>8.0</v>
      </c>
      <c r="O15" s="53">
        <v>9.0</v>
      </c>
      <c r="P15" s="53">
        <v>10.0</v>
      </c>
      <c r="Q15" s="53">
        <v>11.0</v>
      </c>
      <c r="R15" s="53">
        <v>12.0</v>
      </c>
      <c r="S15" s="52"/>
      <c r="T15" s="54">
        <v>1.0</v>
      </c>
      <c r="U15" s="54">
        <v>2.0</v>
      </c>
      <c r="V15" s="54">
        <v>3.0</v>
      </c>
      <c r="W15" s="54">
        <v>4.0</v>
      </c>
      <c r="X15" s="54">
        <v>5.0</v>
      </c>
      <c r="Y15" s="54">
        <v>6.0</v>
      </c>
      <c r="Z15" s="54">
        <v>7.0</v>
      </c>
      <c r="AA15" s="54">
        <v>8.0</v>
      </c>
      <c r="AB15" s="54">
        <v>9.0</v>
      </c>
      <c r="AC15" s="54">
        <v>10.0</v>
      </c>
      <c r="AD15" s="54">
        <v>11.0</v>
      </c>
      <c r="AE15" s="54">
        <v>12.0</v>
      </c>
      <c r="AF15" s="55"/>
      <c r="AG15" s="52"/>
      <c r="AH15" s="56"/>
      <c r="AI15" s="52"/>
    </row>
    <row r="16" ht="18.75" customHeight="1">
      <c r="A16" s="44"/>
      <c r="B16" s="44"/>
      <c r="C16" s="57" t="s">
        <v>35</v>
      </c>
      <c r="D16" s="58" t="s">
        <v>36</v>
      </c>
      <c r="E16" s="57" t="s">
        <v>37</v>
      </c>
      <c r="F16" s="59" t="s">
        <v>38</v>
      </c>
      <c r="G16" s="59">
        <v>8.0</v>
      </c>
      <c r="H16" s="59">
        <v>8.0</v>
      </c>
      <c r="I16" s="59">
        <v>9.0</v>
      </c>
      <c r="J16" s="59">
        <v>7.0</v>
      </c>
      <c r="K16" s="59">
        <v>6.0</v>
      </c>
      <c r="L16" s="59">
        <v>10.0</v>
      </c>
      <c r="M16" s="59">
        <v>8.0</v>
      </c>
      <c r="N16" s="59">
        <v>10.0</v>
      </c>
      <c r="O16" s="59">
        <v>6.0</v>
      </c>
      <c r="P16" s="59">
        <v>3.0</v>
      </c>
      <c r="Q16" s="59">
        <v>6.0</v>
      </c>
      <c r="R16" s="59">
        <v>7.0</v>
      </c>
      <c r="S16" s="59">
        <f t="shared" ref="S16:S29" si="1">SUM(G16:R16)</f>
        <v>88</v>
      </c>
      <c r="T16" s="59">
        <v>0.0</v>
      </c>
      <c r="U16" s="59">
        <v>0.0</v>
      </c>
      <c r="V16" s="59">
        <v>0.0</v>
      </c>
      <c r="W16" s="59">
        <v>0.0</v>
      </c>
      <c r="X16" s="59">
        <v>0.0</v>
      </c>
      <c r="Y16" s="59">
        <v>0.0</v>
      </c>
      <c r="Z16" s="59">
        <v>0.0</v>
      </c>
      <c r="AA16" s="59">
        <v>0.0</v>
      </c>
      <c r="AB16" s="59">
        <v>0.0</v>
      </c>
      <c r="AC16" s="59">
        <v>0.0</v>
      </c>
      <c r="AD16" s="59">
        <v>0.0</v>
      </c>
      <c r="AE16" s="59">
        <v>0.0</v>
      </c>
      <c r="AF16" s="59">
        <f t="shared" ref="AF16:AF29" si="2">SUM(T16:AE16)</f>
        <v>0</v>
      </c>
      <c r="AG16" s="60">
        <f t="shared" ref="AG16:AG29" si="3">+AH16</f>
        <v>0</v>
      </c>
      <c r="AH16" s="61">
        <f t="shared" ref="AH16:AH29" si="4">IFERROR(((AF16/S16)*100),0)</f>
        <v>0</v>
      </c>
      <c r="AI16" s="62" t="str">
        <f t="shared" ref="AI16:AI29" si="5">IF(AG16&lt;60,"INEFICAZ",IF(AG16&lt;89,"MODERADAMENTE EFICAZ",IF(AG16&lt;=100,"MUY EFICAZ","MUY EFICAZ")))</f>
        <v>INEFICAZ</v>
      </c>
    </row>
    <row r="17">
      <c r="A17" s="52"/>
      <c r="B17" s="52"/>
      <c r="C17" s="52"/>
      <c r="D17" s="52"/>
      <c r="E17" s="52"/>
      <c r="F17" s="63" t="s">
        <v>39</v>
      </c>
      <c r="G17" s="64">
        <v>70269.57</v>
      </c>
      <c r="H17" s="63">
        <v>0.0</v>
      </c>
      <c r="I17" s="63">
        <v>0.0</v>
      </c>
      <c r="J17" s="63">
        <v>0.0</v>
      </c>
      <c r="K17" s="63">
        <v>0.0</v>
      </c>
      <c r="L17" s="63">
        <v>0.0</v>
      </c>
      <c r="M17" s="63">
        <v>0.0</v>
      </c>
      <c r="N17" s="63">
        <v>0.0</v>
      </c>
      <c r="O17" s="63">
        <v>0.0</v>
      </c>
      <c r="P17" s="63">
        <v>0.0</v>
      </c>
      <c r="Q17" s="63">
        <v>0.0</v>
      </c>
      <c r="R17" s="63">
        <v>0.0</v>
      </c>
      <c r="S17" s="63">
        <f t="shared" si="1"/>
        <v>70269.57</v>
      </c>
      <c r="T17" s="65">
        <v>0.0</v>
      </c>
      <c r="U17" s="65">
        <v>0.0</v>
      </c>
      <c r="V17" s="65">
        <v>0.0</v>
      </c>
      <c r="W17" s="65">
        <v>0.0</v>
      </c>
      <c r="X17" s="65">
        <v>0.0</v>
      </c>
      <c r="Y17" s="65">
        <v>0.0</v>
      </c>
      <c r="Z17" s="65">
        <v>0.0</v>
      </c>
      <c r="AA17" s="65">
        <v>0.0</v>
      </c>
      <c r="AB17" s="65">
        <v>0.0</v>
      </c>
      <c r="AC17" s="65">
        <v>0.0</v>
      </c>
      <c r="AD17" s="65">
        <v>0.0</v>
      </c>
      <c r="AE17" s="65">
        <v>0.0</v>
      </c>
      <c r="AF17" s="63">
        <f t="shared" si="2"/>
        <v>0</v>
      </c>
      <c r="AG17" s="66">
        <f t="shared" si="3"/>
        <v>0</v>
      </c>
      <c r="AH17" s="67">
        <f t="shared" si="4"/>
        <v>0</v>
      </c>
      <c r="AI17" s="68" t="str">
        <f t="shared" si="5"/>
        <v>INEFICAZ</v>
      </c>
    </row>
    <row r="18">
      <c r="A18" s="44"/>
      <c r="B18" s="44"/>
      <c r="C18" s="57" t="s">
        <v>40</v>
      </c>
      <c r="D18" s="58" t="s">
        <v>41</v>
      </c>
      <c r="E18" s="57" t="s">
        <v>42</v>
      </c>
      <c r="F18" s="59" t="s">
        <v>38</v>
      </c>
      <c r="G18" s="59">
        <v>0.0</v>
      </c>
      <c r="H18" s="59">
        <v>0.0</v>
      </c>
      <c r="I18" s="59">
        <v>2.0</v>
      </c>
      <c r="J18" s="59">
        <v>0.0</v>
      </c>
      <c r="K18" s="59">
        <v>0.0</v>
      </c>
      <c r="L18" s="59">
        <v>2.0</v>
      </c>
      <c r="M18" s="59">
        <v>0.0</v>
      </c>
      <c r="N18" s="59">
        <v>0.0</v>
      </c>
      <c r="O18" s="59">
        <v>0.0</v>
      </c>
      <c r="P18" s="59">
        <v>0.0</v>
      </c>
      <c r="Q18" s="59">
        <v>2.0</v>
      </c>
      <c r="R18" s="59">
        <v>2.0</v>
      </c>
      <c r="S18" s="59">
        <f t="shared" si="1"/>
        <v>8</v>
      </c>
      <c r="T18" s="59">
        <v>0.0</v>
      </c>
      <c r="U18" s="59">
        <v>0.0</v>
      </c>
      <c r="V18" s="59">
        <v>0.0</v>
      </c>
      <c r="W18" s="59">
        <v>0.0</v>
      </c>
      <c r="X18" s="59">
        <v>0.0</v>
      </c>
      <c r="Y18" s="59">
        <v>0.0</v>
      </c>
      <c r="Z18" s="59">
        <v>0.0</v>
      </c>
      <c r="AA18" s="59">
        <v>0.0</v>
      </c>
      <c r="AB18" s="59">
        <v>0.0</v>
      </c>
      <c r="AC18" s="59">
        <v>0.0</v>
      </c>
      <c r="AD18" s="59">
        <v>0.0</v>
      </c>
      <c r="AE18" s="59">
        <v>0.0</v>
      </c>
      <c r="AF18" s="59">
        <f t="shared" si="2"/>
        <v>0</v>
      </c>
      <c r="AG18" s="60">
        <f t="shared" si="3"/>
        <v>0</v>
      </c>
      <c r="AH18" s="61">
        <f t="shared" si="4"/>
        <v>0</v>
      </c>
      <c r="AI18" s="62" t="str">
        <f t="shared" si="5"/>
        <v>INEFICAZ</v>
      </c>
    </row>
    <row r="19">
      <c r="A19" s="52"/>
      <c r="B19" s="52"/>
      <c r="C19" s="52"/>
      <c r="D19" s="52"/>
      <c r="E19" s="52"/>
      <c r="F19" s="63" t="s">
        <v>39</v>
      </c>
      <c r="G19" s="63">
        <v>0.0</v>
      </c>
      <c r="H19" s="63">
        <v>0.0</v>
      </c>
      <c r="I19" s="63">
        <v>0.0</v>
      </c>
      <c r="J19" s="63">
        <v>0.0</v>
      </c>
      <c r="K19" s="63">
        <v>0.0</v>
      </c>
      <c r="L19" s="63">
        <v>0.0</v>
      </c>
      <c r="M19" s="63">
        <v>0.0</v>
      </c>
      <c r="N19" s="63">
        <v>0.0</v>
      </c>
      <c r="O19" s="63">
        <v>0.0</v>
      </c>
      <c r="P19" s="63">
        <v>0.0</v>
      </c>
      <c r="Q19" s="63">
        <v>0.0</v>
      </c>
      <c r="R19" s="63">
        <v>0.0</v>
      </c>
      <c r="S19" s="63">
        <f t="shared" si="1"/>
        <v>0</v>
      </c>
      <c r="T19" s="65">
        <v>0.0</v>
      </c>
      <c r="U19" s="65">
        <v>0.0</v>
      </c>
      <c r="V19" s="65">
        <v>0.0</v>
      </c>
      <c r="W19" s="65">
        <v>0.0</v>
      </c>
      <c r="X19" s="65">
        <v>0.0</v>
      </c>
      <c r="Y19" s="65">
        <v>0.0</v>
      </c>
      <c r="Z19" s="65">
        <v>0.0</v>
      </c>
      <c r="AA19" s="65">
        <v>0.0</v>
      </c>
      <c r="AB19" s="65">
        <v>0.0</v>
      </c>
      <c r="AC19" s="65">
        <v>0.0</v>
      </c>
      <c r="AD19" s="65">
        <v>0.0</v>
      </c>
      <c r="AE19" s="65">
        <v>0.0</v>
      </c>
      <c r="AF19" s="63">
        <f t="shared" si="2"/>
        <v>0</v>
      </c>
      <c r="AG19" s="66">
        <f t="shared" si="3"/>
        <v>0</v>
      </c>
      <c r="AH19" s="67">
        <f t="shared" si="4"/>
        <v>0</v>
      </c>
      <c r="AI19" s="68" t="str">
        <f t="shared" si="5"/>
        <v>INEFICAZ</v>
      </c>
    </row>
    <row r="20">
      <c r="A20" s="44"/>
      <c r="B20" s="44"/>
      <c r="C20" s="57" t="s">
        <v>43</v>
      </c>
      <c r="D20" s="58" t="s">
        <v>44</v>
      </c>
      <c r="E20" s="57" t="s">
        <v>42</v>
      </c>
      <c r="F20" s="59" t="s">
        <v>38</v>
      </c>
      <c r="G20" s="59">
        <v>0.0</v>
      </c>
      <c r="H20" s="59">
        <v>0.0</v>
      </c>
      <c r="I20" s="59">
        <v>3.0</v>
      </c>
      <c r="J20" s="59">
        <v>2.0</v>
      </c>
      <c r="K20" s="59">
        <v>2.0</v>
      </c>
      <c r="L20" s="59">
        <v>2.0</v>
      </c>
      <c r="M20" s="59">
        <v>2.0</v>
      </c>
      <c r="N20" s="59">
        <v>0.0</v>
      </c>
      <c r="O20" s="59">
        <v>2.0</v>
      </c>
      <c r="P20" s="59">
        <v>3.0</v>
      </c>
      <c r="Q20" s="59">
        <v>3.0</v>
      </c>
      <c r="R20" s="59">
        <v>3.0</v>
      </c>
      <c r="S20" s="59">
        <f t="shared" si="1"/>
        <v>22</v>
      </c>
      <c r="T20" s="59">
        <v>0.0</v>
      </c>
      <c r="U20" s="59">
        <v>0.0</v>
      </c>
      <c r="V20" s="59">
        <v>0.0</v>
      </c>
      <c r="W20" s="59">
        <v>0.0</v>
      </c>
      <c r="X20" s="59">
        <v>0.0</v>
      </c>
      <c r="Y20" s="59">
        <v>0.0</v>
      </c>
      <c r="Z20" s="59">
        <v>0.0</v>
      </c>
      <c r="AA20" s="59">
        <v>0.0</v>
      </c>
      <c r="AB20" s="59">
        <v>0.0</v>
      </c>
      <c r="AC20" s="59">
        <v>0.0</v>
      </c>
      <c r="AD20" s="59">
        <v>0.0</v>
      </c>
      <c r="AE20" s="59">
        <v>0.0</v>
      </c>
      <c r="AF20" s="59">
        <f t="shared" si="2"/>
        <v>0</v>
      </c>
      <c r="AG20" s="60">
        <f t="shared" si="3"/>
        <v>0</v>
      </c>
      <c r="AH20" s="61">
        <f t="shared" si="4"/>
        <v>0</v>
      </c>
      <c r="AI20" s="62" t="str">
        <f t="shared" si="5"/>
        <v>INEFICAZ</v>
      </c>
    </row>
    <row r="21" ht="15.75" customHeight="1">
      <c r="A21" s="52"/>
      <c r="B21" s="52"/>
      <c r="C21" s="52"/>
      <c r="D21" s="52"/>
      <c r="E21" s="52"/>
      <c r="F21" s="63" t="s">
        <v>39</v>
      </c>
      <c r="G21" s="64">
        <v>12000.0</v>
      </c>
      <c r="H21" s="63">
        <v>0.0</v>
      </c>
      <c r="I21" s="63">
        <v>0.0</v>
      </c>
      <c r="J21" s="63">
        <v>0.0</v>
      </c>
      <c r="K21" s="63">
        <v>0.0</v>
      </c>
      <c r="L21" s="63">
        <v>0.0</v>
      </c>
      <c r="M21" s="63">
        <v>0.0</v>
      </c>
      <c r="N21" s="63">
        <v>0.0</v>
      </c>
      <c r="O21" s="63">
        <v>0.0</v>
      </c>
      <c r="P21" s="63">
        <v>0.0</v>
      </c>
      <c r="Q21" s="63">
        <v>0.0</v>
      </c>
      <c r="R21" s="63">
        <v>0.0</v>
      </c>
      <c r="S21" s="63">
        <f t="shared" si="1"/>
        <v>12000</v>
      </c>
      <c r="T21" s="65">
        <v>0.0</v>
      </c>
      <c r="U21" s="65">
        <v>0.0</v>
      </c>
      <c r="V21" s="65">
        <v>0.0</v>
      </c>
      <c r="W21" s="65">
        <v>0.0</v>
      </c>
      <c r="X21" s="65">
        <v>0.0</v>
      </c>
      <c r="Y21" s="65">
        <v>0.0</v>
      </c>
      <c r="Z21" s="65">
        <v>0.0</v>
      </c>
      <c r="AA21" s="65">
        <v>0.0</v>
      </c>
      <c r="AB21" s="65">
        <v>0.0</v>
      </c>
      <c r="AC21" s="65">
        <v>0.0</v>
      </c>
      <c r="AD21" s="65">
        <v>0.0</v>
      </c>
      <c r="AE21" s="65">
        <v>0.0</v>
      </c>
      <c r="AF21" s="63">
        <f t="shared" si="2"/>
        <v>0</v>
      </c>
      <c r="AG21" s="66">
        <f t="shared" si="3"/>
        <v>0</v>
      </c>
      <c r="AH21" s="67">
        <f t="shared" si="4"/>
        <v>0</v>
      </c>
      <c r="AI21" s="68" t="str">
        <f t="shared" si="5"/>
        <v>INEFICAZ</v>
      </c>
    </row>
    <row r="22" ht="15.75" customHeight="1">
      <c r="A22" s="44"/>
      <c r="B22" s="44"/>
      <c r="C22" s="57" t="s">
        <v>45</v>
      </c>
      <c r="D22" s="58" t="s">
        <v>46</v>
      </c>
      <c r="E22" s="57" t="s">
        <v>47</v>
      </c>
      <c r="F22" s="59" t="s">
        <v>38</v>
      </c>
      <c r="G22" s="59">
        <v>0.0</v>
      </c>
      <c r="H22" s="59">
        <v>0.0</v>
      </c>
      <c r="I22" s="59">
        <v>1.0</v>
      </c>
      <c r="J22" s="59">
        <v>0.0</v>
      </c>
      <c r="K22" s="59">
        <v>0.0</v>
      </c>
      <c r="L22" s="59">
        <v>1.0</v>
      </c>
      <c r="M22" s="59">
        <v>0.0</v>
      </c>
      <c r="N22" s="59">
        <v>0.0</v>
      </c>
      <c r="O22" s="59">
        <v>0.0</v>
      </c>
      <c r="P22" s="59">
        <v>1.0</v>
      </c>
      <c r="Q22" s="59">
        <v>0.0</v>
      </c>
      <c r="R22" s="59">
        <v>0.0</v>
      </c>
      <c r="S22" s="59">
        <f t="shared" si="1"/>
        <v>3</v>
      </c>
      <c r="T22" s="59">
        <v>0.0</v>
      </c>
      <c r="U22" s="59">
        <v>0.0</v>
      </c>
      <c r="V22" s="59">
        <v>0.0</v>
      </c>
      <c r="W22" s="59">
        <v>0.0</v>
      </c>
      <c r="X22" s="59">
        <v>0.0</v>
      </c>
      <c r="Y22" s="59">
        <v>0.0</v>
      </c>
      <c r="Z22" s="59">
        <v>0.0</v>
      </c>
      <c r="AA22" s="59">
        <v>0.0</v>
      </c>
      <c r="AB22" s="59">
        <v>0.0</v>
      </c>
      <c r="AC22" s="59">
        <v>0.0</v>
      </c>
      <c r="AD22" s="59">
        <v>0.0</v>
      </c>
      <c r="AE22" s="59">
        <v>0.0</v>
      </c>
      <c r="AF22" s="59">
        <f t="shared" si="2"/>
        <v>0</v>
      </c>
      <c r="AG22" s="60">
        <f t="shared" si="3"/>
        <v>0</v>
      </c>
      <c r="AH22" s="61">
        <f t="shared" si="4"/>
        <v>0</v>
      </c>
      <c r="AI22" s="62" t="str">
        <f t="shared" si="5"/>
        <v>INEFICAZ</v>
      </c>
    </row>
    <row r="23" ht="15.75" customHeight="1">
      <c r="A23" s="52"/>
      <c r="B23" s="52"/>
      <c r="C23" s="52"/>
      <c r="D23" s="52"/>
      <c r="E23" s="52"/>
      <c r="F23" s="63" t="s">
        <v>39</v>
      </c>
      <c r="G23" s="63">
        <v>0.0</v>
      </c>
      <c r="H23" s="63">
        <v>0.0</v>
      </c>
      <c r="I23" s="63">
        <v>0.0</v>
      </c>
      <c r="J23" s="63">
        <v>0.0</v>
      </c>
      <c r="K23" s="63">
        <v>0.0</v>
      </c>
      <c r="L23" s="63">
        <v>0.0</v>
      </c>
      <c r="M23" s="63">
        <v>0.0</v>
      </c>
      <c r="N23" s="63">
        <v>0.0</v>
      </c>
      <c r="O23" s="63">
        <v>0.0</v>
      </c>
      <c r="P23" s="63">
        <v>0.0</v>
      </c>
      <c r="Q23" s="63">
        <v>0.0</v>
      </c>
      <c r="R23" s="63">
        <v>0.0</v>
      </c>
      <c r="S23" s="63">
        <f t="shared" si="1"/>
        <v>0</v>
      </c>
      <c r="T23" s="65">
        <v>0.0</v>
      </c>
      <c r="U23" s="65">
        <v>0.0</v>
      </c>
      <c r="V23" s="65">
        <v>0.0</v>
      </c>
      <c r="W23" s="65">
        <v>0.0</v>
      </c>
      <c r="X23" s="65">
        <v>0.0</v>
      </c>
      <c r="Y23" s="65">
        <v>0.0</v>
      </c>
      <c r="Z23" s="65">
        <v>0.0</v>
      </c>
      <c r="AA23" s="65">
        <v>0.0</v>
      </c>
      <c r="AB23" s="65">
        <v>0.0</v>
      </c>
      <c r="AC23" s="65">
        <v>0.0</v>
      </c>
      <c r="AD23" s="65">
        <v>0.0</v>
      </c>
      <c r="AE23" s="65">
        <v>0.0</v>
      </c>
      <c r="AF23" s="63">
        <f t="shared" si="2"/>
        <v>0</v>
      </c>
      <c r="AG23" s="66">
        <f t="shared" si="3"/>
        <v>0</v>
      </c>
      <c r="AH23" s="67">
        <f t="shared" si="4"/>
        <v>0</v>
      </c>
      <c r="AI23" s="68" t="str">
        <f t="shared" si="5"/>
        <v>INEFICAZ</v>
      </c>
    </row>
    <row r="24" ht="21.0" customHeight="1">
      <c r="A24" s="44"/>
      <c r="B24" s="44"/>
      <c r="C24" s="57" t="s">
        <v>48</v>
      </c>
      <c r="D24" s="58" t="s">
        <v>49</v>
      </c>
      <c r="E24" s="57" t="s">
        <v>42</v>
      </c>
      <c r="F24" s="59" t="s">
        <v>38</v>
      </c>
      <c r="G24" s="59">
        <v>0.0</v>
      </c>
      <c r="H24" s="59">
        <v>0.0</v>
      </c>
      <c r="I24" s="59">
        <v>2.0</v>
      </c>
      <c r="J24" s="59">
        <v>2.0</v>
      </c>
      <c r="K24" s="59">
        <v>0.0</v>
      </c>
      <c r="L24" s="59">
        <v>0.0</v>
      </c>
      <c r="M24" s="59">
        <v>0.0</v>
      </c>
      <c r="N24" s="59">
        <v>2.0</v>
      </c>
      <c r="O24" s="59">
        <v>2.0</v>
      </c>
      <c r="P24" s="59">
        <v>1.0</v>
      </c>
      <c r="Q24" s="59">
        <v>2.0</v>
      </c>
      <c r="R24" s="59">
        <v>0.0</v>
      </c>
      <c r="S24" s="59">
        <f t="shared" si="1"/>
        <v>11</v>
      </c>
      <c r="T24" s="59">
        <v>0.0</v>
      </c>
      <c r="U24" s="59">
        <v>0.0</v>
      </c>
      <c r="V24" s="59">
        <v>0.0</v>
      </c>
      <c r="W24" s="59">
        <v>0.0</v>
      </c>
      <c r="X24" s="59">
        <v>0.0</v>
      </c>
      <c r="Y24" s="59">
        <v>0.0</v>
      </c>
      <c r="Z24" s="59">
        <v>0.0</v>
      </c>
      <c r="AA24" s="59">
        <v>0.0</v>
      </c>
      <c r="AB24" s="59">
        <v>0.0</v>
      </c>
      <c r="AC24" s="59">
        <v>0.0</v>
      </c>
      <c r="AD24" s="59">
        <v>0.0</v>
      </c>
      <c r="AE24" s="59">
        <v>0.0</v>
      </c>
      <c r="AF24" s="59">
        <f t="shared" si="2"/>
        <v>0</v>
      </c>
      <c r="AG24" s="60">
        <f t="shared" si="3"/>
        <v>0</v>
      </c>
      <c r="AH24" s="61">
        <f t="shared" si="4"/>
        <v>0</v>
      </c>
      <c r="AI24" s="62" t="str">
        <f t="shared" si="5"/>
        <v>INEFICAZ</v>
      </c>
    </row>
    <row r="25" ht="21.0" customHeight="1">
      <c r="A25" s="52"/>
      <c r="B25" s="52"/>
      <c r="C25" s="52"/>
      <c r="D25" s="52"/>
      <c r="E25" s="52"/>
      <c r="F25" s="63" t="s">
        <v>39</v>
      </c>
      <c r="G25" s="63">
        <v>0.0</v>
      </c>
      <c r="H25" s="63">
        <v>0.0</v>
      </c>
      <c r="I25" s="63">
        <v>0.0</v>
      </c>
      <c r="J25" s="63">
        <v>0.0</v>
      </c>
      <c r="K25" s="63">
        <v>0.0</v>
      </c>
      <c r="L25" s="63">
        <v>0.0</v>
      </c>
      <c r="M25" s="63">
        <v>0.0</v>
      </c>
      <c r="N25" s="63">
        <v>0.0</v>
      </c>
      <c r="O25" s="63">
        <v>0.0</v>
      </c>
      <c r="P25" s="63">
        <v>0.0</v>
      </c>
      <c r="Q25" s="63">
        <v>0.0</v>
      </c>
      <c r="R25" s="63">
        <v>0.0</v>
      </c>
      <c r="S25" s="63">
        <f t="shared" si="1"/>
        <v>0</v>
      </c>
      <c r="T25" s="65">
        <v>0.0</v>
      </c>
      <c r="U25" s="65">
        <v>0.0</v>
      </c>
      <c r="V25" s="65">
        <v>0.0</v>
      </c>
      <c r="W25" s="65">
        <v>0.0</v>
      </c>
      <c r="X25" s="65">
        <v>0.0</v>
      </c>
      <c r="Y25" s="65">
        <v>0.0</v>
      </c>
      <c r="Z25" s="65">
        <v>0.0</v>
      </c>
      <c r="AA25" s="65">
        <v>0.0</v>
      </c>
      <c r="AB25" s="65">
        <v>0.0</v>
      </c>
      <c r="AC25" s="65">
        <v>0.0</v>
      </c>
      <c r="AD25" s="65">
        <v>0.0</v>
      </c>
      <c r="AE25" s="65">
        <v>0.0</v>
      </c>
      <c r="AF25" s="63">
        <f t="shared" si="2"/>
        <v>0</v>
      </c>
      <c r="AG25" s="66">
        <f t="shared" si="3"/>
        <v>0</v>
      </c>
      <c r="AH25" s="67">
        <f t="shared" si="4"/>
        <v>0</v>
      </c>
      <c r="AI25" s="68" t="str">
        <f t="shared" si="5"/>
        <v>INEFICAZ</v>
      </c>
    </row>
    <row r="26" ht="15.75" customHeight="1">
      <c r="A26" s="69"/>
      <c r="B26" s="70"/>
      <c r="C26" s="71" t="s">
        <v>50</v>
      </c>
      <c r="D26" s="72" t="s">
        <v>51</v>
      </c>
      <c r="E26" s="71" t="s">
        <v>52</v>
      </c>
      <c r="F26" s="59" t="s">
        <v>38</v>
      </c>
      <c r="G26" s="73">
        <v>1.0</v>
      </c>
      <c r="H26" s="59">
        <v>0.0</v>
      </c>
      <c r="I26" s="59">
        <v>0.0</v>
      </c>
      <c r="J26" s="59">
        <v>0.0</v>
      </c>
      <c r="K26" s="59">
        <v>0.0</v>
      </c>
      <c r="L26" s="59">
        <v>0.0</v>
      </c>
      <c r="M26" s="59">
        <v>0.0</v>
      </c>
      <c r="N26" s="59">
        <v>0.0</v>
      </c>
      <c r="O26" s="59">
        <v>0.0</v>
      </c>
      <c r="P26" s="59">
        <v>0.0</v>
      </c>
      <c r="Q26" s="59">
        <v>0.0</v>
      </c>
      <c r="R26" s="59">
        <v>0.0</v>
      </c>
      <c r="S26" s="59">
        <f t="shared" si="1"/>
        <v>1</v>
      </c>
      <c r="T26" s="59">
        <v>0.0</v>
      </c>
      <c r="U26" s="59">
        <v>0.0</v>
      </c>
      <c r="V26" s="59">
        <v>0.0</v>
      </c>
      <c r="W26" s="59">
        <v>0.0</v>
      </c>
      <c r="X26" s="59">
        <v>0.0</v>
      </c>
      <c r="Y26" s="59">
        <v>0.0</v>
      </c>
      <c r="Z26" s="59">
        <v>0.0</v>
      </c>
      <c r="AA26" s="59">
        <v>0.0</v>
      </c>
      <c r="AB26" s="59">
        <v>0.0</v>
      </c>
      <c r="AC26" s="59">
        <v>0.0</v>
      </c>
      <c r="AD26" s="59">
        <v>0.0</v>
      </c>
      <c r="AE26" s="59">
        <v>0.0</v>
      </c>
      <c r="AF26" s="59">
        <f t="shared" si="2"/>
        <v>0</v>
      </c>
      <c r="AG26" s="60">
        <f t="shared" si="3"/>
        <v>0</v>
      </c>
      <c r="AH26" s="61">
        <f t="shared" si="4"/>
        <v>0</v>
      </c>
      <c r="AI26" s="62" t="str">
        <f t="shared" si="5"/>
        <v>INEFICAZ</v>
      </c>
    </row>
    <row r="27" ht="15.75" customHeight="1">
      <c r="A27" s="52"/>
      <c r="B27" s="52"/>
      <c r="C27" s="52"/>
      <c r="D27" s="52"/>
      <c r="E27" s="52"/>
      <c r="F27" s="63" t="s">
        <v>39</v>
      </c>
      <c r="G27" s="74">
        <v>0.0</v>
      </c>
      <c r="H27" s="63">
        <v>0.0</v>
      </c>
      <c r="I27" s="63">
        <v>0.0</v>
      </c>
      <c r="J27" s="63">
        <v>0.0</v>
      </c>
      <c r="K27" s="63">
        <v>0.0</v>
      </c>
      <c r="L27" s="63">
        <v>0.0</v>
      </c>
      <c r="M27" s="63">
        <v>0.0</v>
      </c>
      <c r="N27" s="63">
        <v>0.0</v>
      </c>
      <c r="O27" s="63">
        <v>0.0</v>
      </c>
      <c r="P27" s="63">
        <v>0.0</v>
      </c>
      <c r="Q27" s="63">
        <v>0.0</v>
      </c>
      <c r="R27" s="63">
        <v>0.0</v>
      </c>
      <c r="S27" s="63">
        <f t="shared" si="1"/>
        <v>0</v>
      </c>
      <c r="T27" s="65">
        <v>0.0</v>
      </c>
      <c r="U27" s="65">
        <v>0.0</v>
      </c>
      <c r="V27" s="65">
        <v>0.0</v>
      </c>
      <c r="W27" s="65">
        <v>0.0</v>
      </c>
      <c r="X27" s="75">
        <v>0.0</v>
      </c>
      <c r="Y27" s="75">
        <v>0.0</v>
      </c>
      <c r="Z27" s="75">
        <v>0.0</v>
      </c>
      <c r="AA27" s="75">
        <v>0.0</v>
      </c>
      <c r="AB27" s="75">
        <v>0.0</v>
      </c>
      <c r="AC27" s="75">
        <v>0.0</v>
      </c>
      <c r="AD27" s="75">
        <v>0.0</v>
      </c>
      <c r="AE27" s="75">
        <v>0.0</v>
      </c>
      <c r="AF27" s="63">
        <f t="shared" si="2"/>
        <v>0</v>
      </c>
      <c r="AG27" s="76">
        <f t="shared" si="3"/>
        <v>0</v>
      </c>
      <c r="AH27" s="67">
        <f t="shared" si="4"/>
        <v>0</v>
      </c>
      <c r="AI27" s="68" t="str">
        <f t="shared" si="5"/>
        <v>INEFICAZ</v>
      </c>
    </row>
    <row r="28" ht="15.75" customHeight="1">
      <c r="A28" s="69"/>
      <c r="B28" s="70"/>
      <c r="C28" s="71"/>
      <c r="D28" s="77" t="s">
        <v>53</v>
      </c>
      <c r="E28" s="71" t="s">
        <v>52</v>
      </c>
      <c r="F28" s="59" t="s">
        <v>38</v>
      </c>
      <c r="G28" s="73">
        <v>1.0</v>
      </c>
      <c r="H28" s="59">
        <v>0.0</v>
      </c>
      <c r="I28" s="59">
        <v>0.0</v>
      </c>
      <c r="J28" s="59">
        <v>0.0</v>
      </c>
      <c r="K28" s="59">
        <v>0.0</v>
      </c>
      <c r="L28" s="59">
        <v>0.0</v>
      </c>
      <c r="M28" s="59">
        <v>0.0</v>
      </c>
      <c r="N28" s="59">
        <v>0.0</v>
      </c>
      <c r="O28" s="59">
        <v>0.0</v>
      </c>
      <c r="P28" s="59">
        <v>0.0</v>
      </c>
      <c r="Q28" s="59">
        <v>0.0</v>
      </c>
      <c r="R28" s="59">
        <v>0.0</v>
      </c>
      <c r="S28" s="59">
        <f t="shared" si="1"/>
        <v>1</v>
      </c>
      <c r="T28" s="59">
        <v>0.0</v>
      </c>
      <c r="U28" s="59">
        <v>0.0</v>
      </c>
      <c r="V28" s="59">
        <v>0.0</v>
      </c>
      <c r="W28" s="59">
        <v>0.0</v>
      </c>
      <c r="X28" s="59">
        <v>0.0</v>
      </c>
      <c r="Y28" s="59">
        <v>0.0</v>
      </c>
      <c r="Z28" s="59">
        <v>0.0</v>
      </c>
      <c r="AA28" s="59">
        <v>0.0</v>
      </c>
      <c r="AB28" s="59">
        <v>0.0</v>
      </c>
      <c r="AC28" s="59">
        <v>0.0</v>
      </c>
      <c r="AD28" s="59">
        <v>0.0</v>
      </c>
      <c r="AE28" s="59">
        <v>0.0</v>
      </c>
      <c r="AF28" s="59">
        <f t="shared" si="2"/>
        <v>0</v>
      </c>
      <c r="AG28" s="60">
        <f t="shared" si="3"/>
        <v>0</v>
      </c>
      <c r="AH28" s="61">
        <f t="shared" si="4"/>
        <v>0</v>
      </c>
      <c r="AI28" s="62" t="str">
        <f t="shared" si="5"/>
        <v>INEFICAZ</v>
      </c>
    </row>
    <row r="29" ht="15.75" customHeight="1">
      <c r="A29" s="52"/>
      <c r="B29" s="52"/>
      <c r="C29" s="52"/>
      <c r="D29" s="52"/>
      <c r="E29" s="52"/>
      <c r="F29" s="63" t="s">
        <v>39</v>
      </c>
      <c r="G29" s="74">
        <v>7318.47</v>
      </c>
      <c r="H29" s="63">
        <v>0.0</v>
      </c>
      <c r="I29" s="63">
        <v>0.0</v>
      </c>
      <c r="J29" s="63">
        <v>0.0</v>
      </c>
      <c r="K29" s="63">
        <v>0.0</v>
      </c>
      <c r="L29" s="63">
        <v>0.0</v>
      </c>
      <c r="M29" s="63">
        <v>0.0</v>
      </c>
      <c r="N29" s="63">
        <v>0.0</v>
      </c>
      <c r="O29" s="63">
        <v>0.0</v>
      </c>
      <c r="P29" s="63">
        <v>0.0</v>
      </c>
      <c r="Q29" s="63">
        <v>0.0</v>
      </c>
      <c r="R29" s="63">
        <v>0.0</v>
      </c>
      <c r="S29" s="63">
        <f t="shared" si="1"/>
        <v>7318.47</v>
      </c>
      <c r="T29" s="65">
        <v>0.0</v>
      </c>
      <c r="U29" s="65">
        <v>0.0</v>
      </c>
      <c r="V29" s="65">
        <v>0.0</v>
      </c>
      <c r="W29" s="65">
        <v>0.0</v>
      </c>
      <c r="X29" s="75">
        <v>0.0</v>
      </c>
      <c r="Y29" s="75">
        <v>0.0</v>
      </c>
      <c r="Z29" s="75">
        <v>0.0</v>
      </c>
      <c r="AA29" s="75">
        <v>0.0</v>
      </c>
      <c r="AB29" s="75">
        <v>0.0</v>
      </c>
      <c r="AC29" s="75">
        <v>0.0</v>
      </c>
      <c r="AD29" s="75">
        <v>0.0</v>
      </c>
      <c r="AE29" s="75">
        <v>0.0</v>
      </c>
      <c r="AF29" s="63">
        <f t="shared" si="2"/>
        <v>0</v>
      </c>
      <c r="AG29" s="76">
        <f t="shared" si="3"/>
        <v>0</v>
      </c>
      <c r="AH29" s="67">
        <f t="shared" si="4"/>
        <v>0</v>
      </c>
      <c r="AI29" s="68" t="str">
        <f t="shared" si="5"/>
        <v>INEFICAZ</v>
      </c>
    </row>
    <row r="30" ht="18.0" customHeight="1">
      <c r="E30" s="78" t="s">
        <v>54</v>
      </c>
      <c r="I30" s="79"/>
      <c r="S30" s="80">
        <f>S17+S19+S21+S23+S25+S27+S29</f>
        <v>89588.04</v>
      </c>
      <c r="T30" s="81"/>
      <c r="V30" s="20"/>
      <c r="W30" s="20"/>
      <c r="X30" s="82" t="s">
        <v>55</v>
      </c>
      <c r="Y30" s="15"/>
      <c r="Z30" s="15"/>
      <c r="AA30" s="15"/>
      <c r="AB30" s="15"/>
      <c r="AC30" s="15"/>
      <c r="AD30" s="15"/>
      <c r="AE30" s="16"/>
      <c r="AF30" s="83">
        <f>AF17+AF19+AF21+AF23+AF25+AF27</f>
        <v>0</v>
      </c>
      <c r="AG30" s="20"/>
      <c r="AH30" s="84"/>
      <c r="AI30" s="84"/>
    </row>
    <row r="31" ht="15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81"/>
      <c r="T31" s="81"/>
      <c r="U31" s="20"/>
    </row>
    <row r="32" ht="15.0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ht="15.0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</row>
    <row r="34" ht="15.75" customHeight="1">
      <c r="B34" s="20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ht="15.75" customHeight="1">
      <c r="C35" s="85"/>
      <c r="D35" s="86" t="s">
        <v>56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6"/>
      <c r="R35" s="85"/>
      <c r="S35" s="85"/>
      <c r="T35" s="85"/>
      <c r="U35" s="85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ht="15.75" customHeight="1">
      <c r="C36" s="1"/>
      <c r="D36" s="8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6"/>
      <c r="R36" s="85"/>
      <c r="S36" s="85"/>
      <c r="T36" s="85"/>
      <c r="U36" s="85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ht="15.75" customHeight="1">
      <c r="C37" s="1"/>
      <c r="D37" s="87" t="s">
        <v>57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6"/>
      <c r="R37" s="88"/>
      <c r="S37" s="88"/>
      <c r="T37" s="88"/>
      <c r="U37" s="85"/>
      <c r="V37" s="1"/>
      <c r="W37" s="1"/>
      <c r="X37" s="1"/>
      <c r="Y37" s="1"/>
      <c r="Z37" s="1"/>
      <c r="AA37" s="89" t="s">
        <v>58</v>
      </c>
      <c r="AB37" s="3"/>
      <c r="AC37" s="3"/>
      <c r="AD37" s="3"/>
      <c r="AE37" s="3"/>
      <c r="AF37" s="4"/>
      <c r="AG37" s="90"/>
      <c r="AH37" s="1"/>
      <c r="AI37" s="1"/>
    </row>
    <row r="38" ht="15.75" customHeight="1">
      <c r="C38" s="1"/>
      <c r="D38" s="8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6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ht="15.75" customHeight="1">
      <c r="C39" s="1"/>
      <c r="D39" s="91"/>
      <c r="E39" s="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ht="15.75" customHeight="1">
      <c r="C40" s="1"/>
      <c r="D40" s="86" t="s">
        <v>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6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</row>
    <row r="41" ht="15.75" customHeight="1">
      <c r="C41" s="1"/>
      <c r="D41" s="8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6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</row>
    <row r="42" ht="15.75" customHeight="1">
      <c r="C42" s="1"/>
      <c r="D42" s="8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6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</row>
    <row r="43" ht="15.75" customHeight="1">
      <c r="C43" s="1"/>
      <c r="D43" s="93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6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</row>
    <row r="44" ht="15.75" customHeight="1">
      <c r="C44" s="1"/>
      <c r="D44" s="1"/>
      <c r="E44" s="1"/>
      <c r="F44" s="1"/>
      <c r="G44" s="1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</row>
    <row r="45" ht="15.75" customHeight="1">
      <c r="C45" s="1"/>
      <c r="D45" s="1"/>
      <c r="E45" s="1"/>
      <c r="F45" s="1"/>
      <c r="G45" s="1"/>
      <c r="H45" s="94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6"/>
    </row>
    <row r="46" ht="15.75" customHeight="1">
      <c r="C46" s="1"/>
      <c r="D46" s="1"/>
      <c r="E46" s="1"/>
      <c r="F46" s="1"/>
      <c r="G46" s="1"/>
      <c r="H46" s="97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9"/>
    </row>
    <row r="47" ht="15.75" customHeight="1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ht="15.75" customHeight="1">
      <c r="C48" s="1"/>
      <c r="D48" s="86" t="s">
        <v>60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6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ht="15.75" customHeight="1">
      <c r="C49" s="1"/>
      <c r="D49" s="8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6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ht="15.75" customHeight="1">
      <c r="C50" s="1"/>
      <c r="D50" s="8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6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ht="15.75" customHeight="1">
      <c r="C51" s="1"/>
      <c r="D51" s="8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6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ht="15.75" customHeight="1">
      <c r="C52" s="1"/>
      <c r="D52" s="91"/>
      <c r="E52" s="4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ht="15.75" customHeight="1">
      <c r="C53" s="1"/>
      <c r="D53" s="86" t="s">
        <v>61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6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ht="15.75" customHeight="1">
      <c r="C54" s="1"/>
      <c r="D54" s="8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6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ht="15.75" customHeight="1">
      <c r="C55" s="1"/>
      <c r="D55" s="8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6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ht="15.75" customHeight="1">
      <c r="C56" s="1"/>
      <c r="D56" s="93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ht="15.7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86">
    <mergeCell ref="D22:D23"/>
    <mergeCell ref="E22:E23"/>
    <mergeCell ref="D24:D25"/>
    <mergeCell ref="E24:E25"/>
    <mergeCell ref="D26:D27"/>
    <mergeCell ref="E26:E27"/>
    <mergeCell ref="D39:E39"/>
    <mergeCell ref="D52:E52"/>
    <mergeCell ref="A18:A19"/>
    <mergeCell ref="A20:A21"/>
    <mergeCell ref="B20:B21"/>
    <mergeCell ref="C20:C21"/>
    <mergeCell ref="D20:D21"/>
    <mergeCell ref="E20:E21"/>
    <mergeCell ref="A22:A23"/>
    <mergeCell ref="B22:B23"/>
    <mergeCell ref="C22:C23"/>
    <mergeCell ref="A24:A25"/>
    <mergeCell ref="B24:B25"/>
    <mergeCell ref="C24:C25"/>
    <mergeCell ref="B26:B27"/>
    <mergeCell ref="C26:C27"/>
    <mergeCell ref="A26:A27"/>
    <mergeCell ref="A28:A29"/>
    <mergeCell ref="B28:B29"/>
    <mergeCell ref="C28:C29"/>
    <mergeCell ref="D28:D29"/>
    <mergeCell ref="E28:E29"/>
    <mergeCell ref="X30:AE30"/>
    <mergeCell ref="D35:Q35"/>
    <mergeCell ref="D36:Q36"/>
    <mergeCell ref="D37:Q37"/>
    <mergeCell ref="AA37:AF37"/>
    <mergeCell ref="D38:Q38"/>
    <mergeCell ref="D40:Q40"/>
    <mergeCell ref="D41:Q41"/>
    <mergeCell ref="D53:Q53"/>
    <mergeCell ref="D54:Q54"/>
    <mergeCell ref="D55:Q55"/>
    <mergeCell ref="D56:Q56"/>
    <mergeCell ref="D42:Q42"/>
    <mergeCell ref="D43:Q43"/>
    <mergeCell ref="H45:AI46"/>
    <mergeCell ref="D48:Q48"/>
    <mergeCell ref="D49:Q49"/>
    <mergeCell ref="D50:Q50"/>
    <mergeCell ref="D51:Q51"/>
    <mergeCell ref="T9:U9"/>
    <mergeCell ref="V9:AA9"/>
    <mergeCell ref="AB9:AC9"/>
    <mergeCell ref="AD9:AI9"/>
    <mergeCell ref="AG12:AG15"/>
    <mergeCell ref="AI12:AI15"/>
    <mergeCell ref="AF14:AF15"/>
    <mergeCell ref="AH14:AH15"/>
    <mergeCell ref="A2:AI2"/>
    <mergeCell ref="B3:D3"/>
    <mergeCell ref="B4:D4"/>
    <mergeCell ref="B5:D5"/>
    <mergeCell ref="E5:I5"/>
    <mergeCell ref="B6:D6"/>
    <mergeCell ref="B9:D9"/>
    <mergeCell ref="D14:D15"/>
    <mergeCell ref="E14:E15"/>
    <mergeCell ref="D16:D17"/>
    <mergeCell ref="E16:E17"/>
    <mergeCell ref="D18:D19"/>
    <mergeCell ref="E18:E19"/>
    <mergeCell ref="C13:S13"/>
    <mergeCell ref="G14:R14"/>
    <mergeCell ref="T14:AE14"/>
    <mergeCell ref="E9:G9"/>
    <mergeCell ref="H9:S9"/>
    <mergeCell ref="B10:D10"/>
    <mergeCell ref="A11:S11"/>
    <mergeCell ref="B12:S12"/>
    <mergeCell ref="A14:A15"/>
    <mergeCell ref="F14:F15"/>
    <mergeCell ref="S14:S15"/>
    <mergeCell ref="B14:B15"/>
    <mergeCell ref="C14:C15"/>
    <mergeCell ref="A16:A17"/>
    <mergeCell ref="B16:B17"/>
    <mergeCell ref="C16:C17"/>
    <mergeCell ref="B18:B19"/>
    <mergeCell ref="C18:C19"/>
  </mergeCells>
  <printOptions/>
  <pageMargins bottom="1.0" footer="0.0" header="0.0" left="0.5163265306122449" right="0.30306122448979594" top="1.0"/>
  <pageSetup scale="7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2023-09-22T13:19:19Z</dcterms:created>
  <dc:creator>DELL</dc:creator>
</cp:coreProperties>
</file>